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2" sheetId="1" r:id="rId1"/>
  </sheets>
  <definedNames>
    <definedName name="_xlnm.Print_Area" localSheetId="0">'Załacznik Nr 2'!$A$1:$D$221</definedName>
  </definedNames>
  <calcPr fullCalcOnLoad="1"/>
</workbook>
</file>

<file path=xl/sharedStrings.xml><?xml version="1.0" encoding="utf-8"?>
<sst xmlns="http://schemas.openxmlformats.org/spreadsheetml/2006/main" count="284" uniqueCount="187">
  <si>
    <t>Dział</t>
  </si>
  <si>
    <t xml:space="preserve"> - 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</si>
  <si>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</si>
  <si>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</si>
  <si>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</si>
  <si>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</si>
  <si>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</si>
  <si>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</si>
  <si>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</si>
  <si>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</si>
  <si>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</si>
  <si>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</si>
  <si>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</si>
  <si>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</si>
  <si>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</si>
  <si>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</si>
  <si>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</si>
  <si>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</si>
  <si>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</si>
  <si>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</si>
  <si>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</si>
  <si>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</si>
  <si>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</si>
  <si>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</si>
  <si>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</si>
  <si>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</si>
  <si>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</si>
  <si>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</si>
  <si>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</si>
  <si>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</si>
  <si>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</si>
  <si>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INWESTYCJA Zagospodarowanie Centrum Czarnej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</si>
  <si>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</si>
  <si>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</si>
  <si>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</si>
  <si>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</si>
  <si>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</si>
  <si>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</si>
  <si>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</si>
  <si>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</si>
  <si>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</si>
  <si>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75403</t>
  </si>
  <si>
    <t>Jednostki terenowej Policji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</si>
  <si>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</si>
  <si>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</si>
  <si>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</si>
  <si>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</si>
  <si>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</si>
  <si>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</si>
  <si>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</si>
  <si>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</si>
  <si>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</si>
  <si>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</si>
  <si>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</si>
  <si>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</si>
  <si>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</si>
  <si>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</si>
  <si>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</si>
  <si>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</si>
  <si>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</si>
  <si>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</si>
  <si>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</si>
  <si>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</si>
  <si>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</si>
  <si>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</si>
  <si>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</si>
  <si>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</si>
  <si>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</si>
  <si>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</si>
  <si>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</si>
  <si>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</si>
  <si>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</si>
  <si>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</si>
  <si>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</si>
  <si>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</si>
  <si>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</si>
  <si>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</si>
  <si>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</si>
  <si>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</si>
  <si>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</si>
  <si>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</si>
  <si>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</si>
  <si>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Kwota w zł</t>
  </si>
  <si>
    <t>01008</t>
  </si>
  <si>
    <t>75011</t>
  </si>
  <si>
    <t>Urzędy wojewódzkie</t>
  </si>
  <si>
    <t>75022</t>
  </si>
  <si>
    <t>Rady gmin</t>
  </si>
  <si>
    <t>758</t>
  </si>
  <si>
    <t>75809</t>
  </si>
  <si>
    <t>Rozliczenia między jednostkami samorządu terytorialnego</t>
  </si>
  <si>
    <t>85154</t>
  </si>
  <si>
    <t>851</t>
  </si>
  <si>
    <t>Ośrodki pomocy społecznej</t>
  </si>
  <si>
    <t>92116</t>
  </si>
  <si>
    <t>Biblioteki</t>
  </si>
  <si>
    <t>92695</t>
  </si>
  <si>
    <t>INWESTYCJA Modernizacja Ośrodka Wypoczynkowego Chotowa</t>
  </si>
  <si>
    <t>01030</t>
  </si>
  <si>
    <t>Izby rolnicze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</si>
  <si>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</si>
  <si>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</si>
  <si>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</si>
  <si>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</si>
  <si>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</si>
  <si>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</si>
  <si>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</si>
  <si>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INWESTYCJA Budowa remizy OSP Czarna</t>
  </si>
  <si>
    <t>INWESTYCJA Rozbudowa remizy OSP Żdżary</t>
  </si>
  <si>
    <t>INWESTYCJA Budowa remizy OSP Stara Jastrząbka</t>
  </si>
  <si>
    <t>75818</t>
  </si>
  <si>
    <t>Rezerwy ogólne i celowe</t>
  </si>
  <si>
    <t>INWESTYCJA Budowa sali gimnastycznej Głowaczowa</t>
  </si>
  <si>
    <t>INWESTYCJA Budowa sali gimnastycznej Jaźwiny</t>
  </si>
  <si>
    <t>80195</t>
  </si>
  <si>
    <t>Składki na ubezpieczenie zdrowotne opłacane za osoby pobierające</t>
  </si>
  <si>
    <t>niektóre świadczenia z pomocy społecznej</t>
  </si>
  <si>
    <t>Zasiłki rodzinne, pielęgnacyjne i wychowawcze</t>
  </si>
  <si>
    <t>85401</t>
  </si>
  <si>
    <t>Świetlice szkolne</t>
  </si>
  <si>
    <t>INWESTYCJA Budowa kanalizacji Czarna-Golemki</t>
  </si>
  <si>
    <t>INWESTYCJA Budowa oświetlenia ulicznego Żdżary</t>
  </si>
  <si>
    <t>INWESTYCJA Budowa oświetlenia ulicznego Głowaczowa</t>
  </si>
  <si>
    <t>INWESTYCJA Modernizacja oświetlenia Czarna</t>
  </si>
  <si>
    <t>INWESTYCJA Budowa Domu Ludowego Grabiny</t>
  </si>
  <si>
    <t>INWESTYCJA Budowa kanalizacji Grabiny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</si>
  <si>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</si>
  <si>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</si>
  <si>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</si>
  <si>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</si>
  <si>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</si>
  <si>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</si>
  <si>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>020</t>
  </si>
  <si>
    <t>LEŚNICTWO</t>
  </si>
  <si>
    <t>02095</t>
  </si>
  <si>
    <t>INWESTYCJA Połączenie Ujęć wody Żdżary-Czarna-Borowa-</t>
  </si>
  <si>
    <t>Głowaczowa</t>
  </si>
  <si>
    <t>INWESTYCJA Budowa Sieci wodociągowej Żdżary</t>
  </si>
  <si>
    <t>INWESTYCJA Modernizacja wodociągu Grabiny Błyszczówka</t>
  </si>
  <si>
    <t>INWESTYCJA Budowa wodociągu Przyborów</t>
  </si>
  <si>
    <t xml:space="preserve">1. wydatki bieżące </t>
  </si>
  <si>
    <t>75095</t>
  </si>
  <si>
    <t>INWESTYCJA Wykup działki OSP Głowaczowa</t>
  </si>
  <si>
    <t>75414</t>
  </si>
  <si>
    <t>Obrona cywilna</t>
  </si>
  <si>
    <t>INWESTYCJA Remont i wyposażenie świetlicy przy Zespole</t>
  </si>
  <si>
    <t>Szkół w Czarnej</t>
  </si>
  <si>
    <t>INWESTYCJA Budowa Krytej Pływalni z Basenem Pływackim</t>
  </si>
  <si>
    <t>Drogi publiczne powiatowe</t>
  </si>
  <si>
    <t>852</t>
  </si>
  <si>
    <t>POMOC SPOŁECZNA</t>
  </si>
  <si>
    <t>85213</t>
  </si>
  <si>
    <t>85214</t>
  </si>
  <si>
    <t>Zasiłki i pomoc w naturze oraz składki na ubezpieczenia społeczne</t>
  </si>
  <si>
    <t>85215</t>
  </si>
  <si>
    <t>85216</t>
  </si>
  <si>
    <t>85219</t>
  </si>
  <si>
    <t>85228</t>
  </si>
  <si>
    <t>85295</t>
  </si>
  <si>
    <t>INWESTYCJA Budowa kanalizacji Przyborów</t>
  </si>
  <si>
    <t>INWESTYCJA Przebudowa drogi gminnej Stara Jastrząbka - Górny</t>
  </si>
  <si>
    <t>INWESTYCJA Budowa kanalizacji i oczyszczalni ścieków Borowa</t>
  </si>
  <si>
    <t>INWESTYCJA Zakup budynku administracyjnego</t>
  </si>
  <si>
    <t>ZAKUP SPRZĘTU KOMPUTEROWEGO UG</t>
  </si>
  <si>
    <t>INWESTYCJA Wykup działek boiska sportowe Czarna</t>
  </si>
  <si>
    <t>INWESTYCJA Wykup działek pod drogę ( Golemki, Żdżary )</t>
  </si>
  <si>
    <t>60014</t>
  </si>
  <si>
    <t>ze środków SAPARD )</t>
  </si>
  <si>
    <t>ze środków SAPARD)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</si>
  <si>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</si>
  <si>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</si>
  <si>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</si>
  <si>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</si>
  <si>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</si>
  <si>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</si>
  <si>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</si>
  <si>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 xml:space="preserve">Zakup inwestycyjny </t>
  </si>
  <si>
    <t xml:space="preserve">   b) dotacje </t>
  </si>
  <si>
    <t xml:space="preserve">1. wydatki bieżące  </t>
  </si>
  <si>
    <t xml:space="preserve">                                                                                       do Uchwały Budzetowej Gminy Czarna na 2004 rok</t>
  </si>
  <si>
    <t xml:space="preserve">                                                                                       Załącznik Nr 2</t>
  </si>
  <si>
    <t xml:space="preserve">                                                                                       Nr XV/152/2003</t>
  </si>
  <si>
    <t xml:space="preserve">                                                                                       z dnia 30 grudnia 2003r.</t>
  </si>
  <si>
    <t>WYDATKI BUDŻETU NA 2004 ROK</t>
  </si>
  <si>
    <t xml:space="preserve">Koniec w miejscowości Stara Jastrząbka (współfinansowanie ze </t>
  </si>
  <si>
    <t xml:space="preserve">INWESTYCJA Budowa kanalizacji Chotowa (współfinansowanie ze </t>
  </si>
  <si>
    <t>(współfinansowanie ze środków SAPARD 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</si>
</sst>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indent="15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showGridLines="0" tabSelected="1" workbookViewId="0" topLeftCell="A1">
      <selection activeCell="C10" sqref="C10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4.875" style="0" customWidth="1"/>
    <col min="5" max="5" width="9.25390625" style="0" customWidth="1"/>
    <col min="7" max="7" width="10.125" style="0" bestFit="1" customWidth="1"/>
  </cols>
  <sheetData>
    <row r="1" spans="1:6" s="54" customFormat="1" ht="13.5" customHeight="1">
      <c r="A1" s="1"/>
      <c r="B1" s="1"/>
      <c r="C1" s="1" t="s">
        <v>180</v>
      </c>
      <c r="D1" s="1"/>
      <c r="E1" s="1"/>
      <c r="F1" s="1"/>
    </row>
    <row r="2" spans="1:6" s="54" customFormat="1" ht="13.5" customHeight="1">
      <c r="A2" s="1"/>
      <c r="B2" s="1"/>
      <c r="C2" s="1" t="s">
        <v>179</v>
      </c>
      <c r="D2" s="1"/>
      <c r="E2" s="1"/>
      <c r="F2" s="1"/>
    </row>
    <row r="3" spans="1:6" ht="13.5" customHeight="1">
      <c r="A3" s="60" t="s">
        <v>131</v>
      </c>
      <c r="B3" s="60"/>
      <c r="C3" s="1" t="s">
        <v>181</v>
      </c>
      <c r="D3" s="60"/>
      <c r="E3" s="60"/>
      <c r="F3" s="60"/>
    </row>
    <row r="4" spans="1:6" ht="13.5" customHeight="1">
      <c r="A4" s="60"/>
      <c r="B4" s="60"/>
      <c r="C4" s="1" t="s">
        <v>182</v>
      </c>
      <c r="D4" s="60"/>
      <c r="E4" s="60"/>
      <c r="F4" s="60"/>
    </row>
    <row r="5" spans="1:6" ht="12.75">
      <c r="A5" s="60"/>
      <c r="B5" s="60"/>
      <c r="C5" s="60"/>
      <c r="D5" s="60"/>
      <c r="E5" s="60"/>
      <c r="F5" s="60"/>
    </row>
    <row r="6" spans="1:6" ht="12.75">
      <c r="A6" s="60"/>
      <c r="B6" s="60"/>
      <c r="C6" s="60"/>
      <c r="D6" s="60"/>
      <c r="E6" s="60"/>
      <c r="F6" s="60"/>
    </row>
    <row r="7" spans="1:6" ht="12.75">
      <c r="A7" s="60"/>
      <c r="B7" s="60"/>
      <c r="C7" s="60"/>
      <c r="D7" s="60"/>
      <c r="E7" s="60"/>
      <c r="F7" s="60"/>
    </row>
    <row r="8" spans="1:6" ht="12.75">
      <c r="A8" s="60"/>
      <c r="B8" s="60"/>
      <c r="C8" s="60"/>
      <c r="D8" s="60"/>
      <c r="E8" s="60"/>
      <c r="F8" s="60"/>
    </row>
    <row r="9" spans="1:6" ht="20.25">
      <c r="A9" s="68" t="s">
        <v>183</v>
      </c>
      <c r="B9" s="68"/>
      <c r="C9" s="68"/>
      <c r="D9" s="68"/>
      <c r="E9" s="60"/>
      <c r="F9" s="60"/>
    </row>
    <row r="10" spans="1:6" ht="12.75">
      <c r="A10" s="60"/>
      <c r="B10" s="60"/>
      <c r="C10" s="60"/>
      <c r="D10" s="60"/>
      <c r="E10" s="60"/>
      <c r="F10" s="60"/>
    </row>
    <row r="11" spans="1:6" ht="12" customHeight="1">
      <c r="A11" s="60"/>
      <c r="B11" s="60"/>
      <c r="C11" s="10"/>
      <c r="D11" s="61"/>
      <c r="E11" s="60"/>
      <c r="F11" s="60"/>
    </row>
    <row r="13" spans="1:5" s="13" customFormat="1" ht="28.5" customHeight="1">
      <c r="A13" s="11" t="s">
        <v>0</v>
      </c>
      <c r="B13" s="11" t="s">
        <v>10</v>
      </c>
      <c r="C13" s="11" t="s">
        <v>8</v>
      </c>
      <c r="D13" s="11" t="s">
        <v>82</v>
      </c>
      <c r="E13" s="12"/>
    </row>
    <row r="14" spans="1:5" s="13" customFormat="1" ht="18" customHeight="1">
      <c r="A14" s="48">
        <v>1</v>
      </c>
      <c r="B14" s="48">
        <v>2</v>
      </c>
      <c r="C14" s="48">
        <v>3</v>
      </c>
      <c r="D14" s="48">
        <v>4</v>
      </c>
      <c r="E14" s="12"/>
    </row>
    <row r="15" spans="1:5" s="13" customFormat="1" ht="22.5" customHeight="1">
      <c r="A15" s="14" t="s">
        <v>12</v>
      </c>
      <c r="B15" s="14"/>
      <c r="C15" s="15" t="s">
        <v>13</v>
      </c>
      <c r="D15" s="16">
        <f>D16+D18+D20</f>
        <v>9000</v>
      </c>
      <c r="E15" s="12"/>
    </row>
    <row r="16" spans="1:5" s="13" customFormat="1" ht="22.5" customHeight="1">
      <c r="A16" s="17"/>
      <c r="B16" s="17" t="s">
        <v>83</v>
      </c>
      <c r="C16" s="18" t="s">
        <v>127</v>
      </c>
      <c r="D16" s="19">
        <f>D17</f>
        <v>1000</v>
      </c>
      <c r="E16" s="12"/>
    </row>
    <row r="17" spans="1:5" s="13" customFormat="1" ht="22.5" customHeight="1">
      <c r="A17" s="17"/>
      <c r="B17" s="21"/>
      <c r="C17" s="22" t="s">
        <v>140</v>
      </c>
      <c r="D17" s="59">
        <v>1000</v>
      </c>
      <c r="E17" s="12"/>
    </row>
    <row r="18" spans="1:5" s="13" customFormat="1" ht="22.5" customHeight="1">
      <c r="A18" s="17"/>
      <c r="B18" s="17" t="s">
        <v>98</v>
      </c>
      <c r="C18" s="18" t="s">
        <v>99</v>
      </c>
      <c r="D18" s="19">
        <f>D19</f>
        <v>7000</v>
      </c>
      <c r="E18" s="12"/>
    </row>
    <row r="19" spans="1:5" s="13" customFormat="1" ht="22.5" customHeight="1">
      <c r="A19" s="17"/>
      <c r="B19" s="17"/>
      <c r="C19" s="20" t="s">
        <v>140</v>
      </c>
      <c r="D19" s="19">
        <v>7000</v>
      </c>
      <c r="E19" s="12"/>
    </row>
    <row r="20" spans="1:5" s="13" customFormat="1" ht="22.5" customHeight="1">
      <c r="A20" s="17"/>
      <c r="B20" s="49" t="s">
        <v>20</v>
      </c>
      <c r="C20" s="50" t="s">
        <v>21</v>
      </c>
      <c r="D20" s="51">
        <f>D21</f>
        <v>1000</v>
      </c>
      <c r="E20" s="12"/>
    </row>
    <row r="21" spans="1:5" s="13" customFormat="1" ht="22.5" customHeight="1">
      <c r="A21" s="21"/>
      <c r="B21" s="21"/>
      <c r="C21" s="22" t="s">
        <v>140</v>
      </c>
      <c r="D21" s="59">
        <v>1000</v>
      </c>
      <c r="E21" s="12"/>
    </row>
    <row r="22" spans="1:5" s="13" customFormat="1" ht="22.5" customHeight="1">
      <c r="A22" s="55" t="s">
        <v>132</v>
      </c>
      <c r="B22" s="55"/>
      <c r="C22" s="28" t="s">
        <v>133</v>
      </c>
      <c r="D22" s="58">
        <f>D23</f>
        <v>18000</v>
      </c>
      <c r="E22" s="12"/>
    </row>
    <row r="23" spans="1:5" s="57" customFormat="1" ht="22.5" customHeight="1">
      <c r="A23" s="17"/>
      <c r="B23" s="17" t="s">
        <v>134</v>
      </c>
      <c r="C23" s="20" t="s">
        <v>21</v>
      </c>
      <c r="D23" s="19">
        <f>D24</f>
        <v>18000</v>
      </c>
      <c r="E23" s="56"/>
    </row>
    <row r="24" spans="1:5" s="13" customFormat="1" ht="22.5" customHeight="1">
      <c r="A24" s="24"/>
      <c r="B24" s="24"/>
      <c r="C24" s="20" t="s">
        <v>140</v>
      </c>
      <c r="D24" s="19">
        <v>18000</v>
      </c>
      <c r="E24" s="12"/>
    </row>
    <row r="25" spans="1:5" s="13" customFormat="1" ht="22.5" customHeight="1">
      <c r="A25" s="24"/>
      <c r="B25" s="24"/>
      <c r="C25" s="20" t="s">
        <v>15</v>
      </c>
      <c r="D25" s="19"/>
      <c r="E25" s="12"/>
    </row>
    <row r="26" spans="1:5" s="13" customFormat="1" ht="22.5" customHeight="1">
      <c r="A26" s="24"/>
      <c r="B26" s="24"/>
      <c r="C26" s="20" t="s">
        <v>16</v>
      </c>
      <c r="D26" s="19">
        <v>18000</v>
      </c>
      <c r="E26" s="12"/>
    </row>
    <row r="27" spans="1:4" s="7" customFormat="1" ht="22.5" customHeight="1">
      <c r="A27" s="25" t="s">
        <v>22</v>
      </c>
      <c r="B27" s="25"/>
      <c r="C27" s="8" t="s">
        <v>23</v>
      </c>
      <c r="D27" s="26">
        <f>D29</f>
        <v>355000</v>
      </c>
    </row>
    <row r="28" spans="1:4" s="7" customFormat="1" ht="22.5" customHeight="1">
      <c r="A28" s="27"/>
      <c r="B28" s="27"/>
      <c r="C28" s="28" t="s">
        <v>24</v>
      </c>
      <c r="D28" s="31"/>
    </row>
    <row r="29" spans="1:4" s="6" customFormat="1" ht="22.5" customHeight="1">
      <c r="A29" s="30"/>
      <c r="B29" s="30" t="s">
        <v>25</v>
      </c>
      <c r="C29" s="20" t="s">
        <v>26</v>
      </c>
      <c r="D29" s="31">
        <f>D30+D31</f>
        <v>355000</v>
      </c>
    </row>
    <row r="30" spans="1:4" s="6" customFormat="1" ht="22.5" customHeight="1">
      <c r="A30" s="30"/>
      <c r="B30" s="30"/>
      <c r="C30" s="20" t="s">
        <v>14</v>
      </c>
      <c r="D30" s="31">
        <v>20000</v>
      </c>
    </row>
    <row r="31" spans="1:4" s="6" customFormat="1" ht="22.5" customHeight="1">
      <c r="A31" s="30"/>
      <c r="B31" s="30"/>
      <c r="C31" s="20" t="s">
        <v>19</v>
      </c>
      <c r="D31" s="31">
        <f>SUM(D32:D36)</f>
        <v>335000</v>
      </c>
    </row>
    <row r="32" spans="1:4" s="6" customFormat="1" ht="22.5" customHeight="1">
      <c r="A32" s="30"/>
      <c r="B32" s="30"/>
      <c r="C32" s="20" t="s">
        <v>135</v>
      </c>
      <c r="D32" s="31">
        <v>10000</v>
      </c>
    </row>
    <row r="33" spans="1:4" s="6" customFormat="1" ht="22.5" customHeight="1">
      <c r="A33" s="30"/>
      <c r="B33" s="30"/>
      <c r="C33" s="20" t="s">
        <v>136</v>
      </c>
      <c r="D33" s="31"/>
    </row>
    <row r="34" spans="1:4" s="6" customFormat="1" ht="22.5" customHeight="1">
      <c r="A34" s="30"/>
      <c r="B34" s="30"/>
      <c r="C34" s="20" t="s">
        <v>137</v>
      </c>
      <c r="D34" s="31">
        <v>250000</v>
      </c>
    </row>
    <row r="35" spans="1:4" s="6" customFormat="1" ht="22.5" customHeight="1">
      <c r="A35" s="30"/>
      <c r="B35" s="30"/>
      <c r="C35" s="20" t="s">
        <v>138</v>
      </c>
      <c r="D35" s="31">
        <v>50000</v>
      </c>
    </row>
    <row r="36" spans="1:4" s="2" customFormat="1" ht="22.5" customHeight="1">
      <c r="A36" s="62"/>
      <c r="B36" s="62"/>
      <c r="C36" s="63" t="s">
        <v>139</v>
      </c>
      <c r="D36" s="64">
        <v>25000</v>
      </c>
    </row>
    <row r="37" spans="1:4" s="33" customFormat="1" ht="23.25" customHeight="1">
      <c r="A37" s="25" t="s">
        <v>27</v>
      </c>
      <c r="B37" s="38"/>
      <c r="C37" s="32" t="s">
        <v>28</v>
      </c>
      <c r="D37" s="26">
        <f>D38+D42</f>
        <v>750954</v>
      </c>
    </row>
    <row r="38" spans="1:4" s="33" customFormat="1" ht="23.25" customHeight="1">
      <c r="A38" s="27"/>
      <c r="B38" s="30" t="s">
        <v>166</v>
      </c>
      <c r="C38" s="20" t="s">
        <v>148</v>
      </c>
      <c r="D38" s="31">
        <f>D39</f>
        <v>55000</v>
      </c>
    </row>
    <row r="39" spans="1:4" s="33" customFormat="1" ht="23.25" customHeight="1">
      <c r="A39" s="27"/>
      <c r="B39" s="27"/>
      <c r="C39" s="20" t="s">
        <v>140</v>
      </c>
      <c r="D39" s="31">
        <f>D41</f>
        <v>55000</v>
      </c>
    </row>
    <row r="40" spans="1:4" s="33" customFormat="1" ht="23.25" customHeight="1">
      <c r="A40" s="27"/>
      <c r="B40" s="27"/>
      <c r="C40" s="20" t="s">
        <v>15</v>
      </c>
      <c r="D40" s="31"/>
    </row>
    <row r="41" spans="1:4" s="33" customFormat="1" ht="23.25" customHeight="1">
      <c r="A41" s="27"/>
      <c r="B41" s="37"/>
      <c r="C41" s="22" t="s">
        <v>17</v>
      </c>
      <c r="D41" s="35">
        <v>55000</v>
      </c>
    </row>
    <row r="42" spans="1:4" s="6" customFormat="1" ht="23.25" customHeight="1">
      <c r="A42" s="30"/>
      <c r="B42" s="30" t="s">
        <v>29</v>
      </c>
      <c r="C42" s="20" t="s">
        <v>30</v>
      </c>
      <c r="D42" s="31">
        <f>D43+D44</f>
        <v>695954</v>
      </c>
    </row>
    <row r="43" spans="1:4" s="6" customFormat="1" ht="23.25" customHeight="1">
      <c r="A43" s="30"/>
      <c r="B43" s="30"/>
      <c r="C43" s="20" t="s">
        <v>140</v>
      </c>
      <c r="D43" s="31">
        <v>177000</v>
      </c>
    </row>
    <row r="44" spans="1:4" s="6" customFormat="1" ht="23.25" customHeight="1">
      <c r="A44" s="30"/>
      <c r="B44" s="30"/>
      <c r="C44" s="20" t="s">
        <v>19</v>
      </c>
      <c r="D44" s="31">
        <f>SUM(D45:D49)</f>
        <v>518954</v>
      </c>
    </row>
    <row r="45" spans="1:4" s="6" customFormat="1" ht="23.25" customHeight="1">
      <c r="A45" s="30"/>
      <c r="B45" s="30"/>
      <c r="C45" s="20" t="s">
        <v>160</v>
      </c>
      <c r="D45" s="31">
        <v>290954</v>
      </c>
    </row>
    <row r="46" spans="1:4" s="6" customFormat="1" ht="23.25" customHeight="1">
      <c r="A46" s="30"/>
      <c r="B46" s="30"/>
      <c r="C46" s="20" t="s">
        <v>184</v>
      </c>
      <c r="D46" s="31"/>
    </row>
    <row r="47" spans="1:4" s="6" customFormat="1" ht="23.25" customHeight="1">
      <c r="A47" s="30"/>
      <c r="B47" s="30"/>
      <c r="C47" s="20" t="s">
        <v>167</v>
      </c>
      <c r="D47" s="31"/>
    </row>
    <row r="48" spans="1:4" s="6" customFormat="1" ht="23.25" customHeight="1">
      <c r="A48" s="30"/>
      <c r="B48" s="30"/>
      <c r="C48" s="20" t="s">
        <v>31</v>
      </c>
      <c r="D48" s="31">
        <v>220000</v>
      </c>
    </row>
    <row r="49" spans="1:4" s="6" customFormat="1" ht="23.25" customHeight="1">
      <c r="A49" s="34"/>
      <c r="B49" s="34"/>
      <c r="C49" s="22" t="s">
        <v>165</v>
      </c>
      <c r="D49" s="35">
        <v>8000</v>
      </c>
    </row>
    <row r="50" spans="1:4" s="7" customFormat="1" ht="23.25" customHeight="1">
      <c r="A50" s="25" t="s">
        <v>32</v>
      </c>
      <c r="B50" s="25"/>
      <c r="C50" s="8" t="s">
        <v>2</v>
      </c>
      <c r="D50" s="26">
        <f>D51</f>
        <v>135000</v>
      </c>
    </row>
    <row r="51" spans="1:4" s="6" customFormat="1" ht="23.25" customHeight="1">
      <c r="A51" s="30"/>
      <c r="B51" s="30" t="s">
        <v>33</v>
      </c>
      <c r="C51" s="20" t="s">
        <v>34</v>
      </c>
      <c r="D51" s="31">
        <f>D52</f>
        <v>135000</v>
      </c>
    </row>
    <row r="52" spans="1:4" s="6" customFormat="1" ht="23.25" customHeight="1">
      <c r="A52" s="30"/>
      <c r="B52" s="30"/>
      <c r="C52" s="20" t="s">
        <v>14</v>
      </c>
      <c r="D52" s="31">
        <v>135000</v>
      </c>
    </row>
    <row r="53" spans="1:4" s="7" customFormat="1" ht="23.25" customHeight="1">
      <c r="A53" s="25" t="s">
        <v>35</v>
      </c>
      <c r="B53" s="25"/>
      <c r="C53" s="8" t="s">
        <v>3</v>
      </c>
      <c r="D53" s="26">
        <f>D54+D58+D60+D67</f>
        <v>2110790</v>
      </c>
    </row>
    <row r="54" spans="1:4" s="7" customFormat="1" ht="23.25" customHeight="1">
      <c r="A54" s="30"/>
      <c r="B54" s="30" t="s">
        <v>84</v>
      </c>
      <c r="C54" s="20" t="s">
        <v>85</v>
      </c>
      <c r="D54" s="31">
        <f>D55</f>
        <v>124990</v>
      </c>
    </row>
    <row r="55" spans="1:4" s="7" customFormat="1" ht="23.25" customHeight="1">
      <c r="A55" s="30"/>
      <c r="B55" s="30"/>
      <c r="C55" s="20" t="s">
        <v>140</v>
      </c>
      <c r="D55" s="31">
        <v>124990</v>
      </c>
    </row>
    <row r="56" spans="1:4" s="7" customFormat="1" ht="23.25" customHeight="1">
      <c r="A56" s="30"/>
      <c r="B56" s="30"/>
      <c r="C56" s="20" t="s">
        <v>15</v>
      </c>
      <c r="D56" s="29"/>
    </row>
    <row r="57" spans="1:4" s="7" customFormat="1" ht="23.25" customHeight="1">
      <c r="A57" s="30"/>
      <c r="B57" s="30"/>
      <c r="C57" s="20" t="s">
        <v>16</v>
      </c>
      <c r="D57" s="31">
        <v>117573</v>
      </c>
    </row>
    <row r="58" spans="1:4" s="7" customFormat="1" ht="23.25" customHeight="1">
      <c r="A58" s="30"/>
      <c r="B58" s="38" t="s">
        <v>86</v>
      </c>
      <c r="C58" s="23" t="s">
        <v>87</v>
      </c>
      <c r="D58" s="39">
        <f>D59</f>
        <v>87300</v>
      </c>
    </row>
    <row r="59" spans="1:4" s="7" customFormat="1" ht="23.25" customHeight="1">
      <c r="A59" s="30"/>
      <c r="B59" s="30"/>
      <c r="C59" s="20" t="s">
        <v>140</v>
      </c>
      <c r="D59" s="31">
        <v>87300</v>
      </c>
    </row>
    <row r="60" spans="1:4" s="7" customFormat="1" ht="23.25" customHeight="1">
      <c r="A60" s="27"/>
      <c r="B60" s="38" t="s">
        <v>36</v>
      </c>
      <c r="C60" s="23" t="s">
        <v>37</v>
      </c>
      <c r="D60" s="39">
        <f>D61+D64</f>
        <v>1891000</v>
      </c>
    </row>
    <row r="61" spans="1:4" s="7" customFormat="1" ht="23.25" customHeight="1">
      <c r="A61" s="27"/>
      <c r="B61" s="30"/>
      <c r="C61" s="20" t="s">
        <v>140</v>
      </c>
      <c r="D61" s="31">
        <v>1531000</v>
      </c>
    </row>
    <row r="62" spans="1:4" s="7" customFormat="1" ht="23.25" customHeight="1">
      <c r="A62" s="27"/>
      <c r="B62" s="30"/>
      <c r="C62" s="20" t="s">
        <v>15</v>
      </c>
      <c r="D62" s="29"/>
    </row>
    <row r="63" spans="1:4" s="7" customFormat="1" ht="23.25" customHeight="1">
      <c r="A63" s="27"/>
      <c r="B63" s="30"/>
      <c r="C63" s="20" t="s">
        <v>16</v>
      </c>
      <c r="D63" s="31">
        <v>1195546</v>
      </c>
    </row>
    <row r="64" spans="1:4" s="7" customFormat="1" ht="23.25" customHeight="1">
      <c r="A64" s="27"/>
      <c r="B64" s="30"/>
      <c r="C64" s="20" t="s">
        <v>19</v>
      </c>
      <c r="D64" s="31">
        <f>D65+D66</f>
        <v>360000</v>
      </c>
    </row>
    <row r="65" spans="1:4" s="7" customFormat="1" ht="23.25" customHeight="1">
      <c r="A65" s="27"/>
      <c r="B65" s="30"/>
      <c r="C65" s="20" t="s">
        <v>163</v>
      </c>
      <c r="D65" s="31">
        <v>10000</v>
      </c>
    </row>
    <row r="66" spans="1:4" s="7" customFormat="1" ht="23.25" customHeight="1">
      <c r="A66" s="37"/>
      <c r="B66" s="34"/>
      <c r="C66" s="22" t="s">
        <v>162</v>
      </c>
      <c r="D66" s="35">
        <v>350000</v>
      </c>
    </row>
    <row r="67" spans="1:4" s="7" customFormat="1" ht="23.25" customHeight="1">
      <c r="A67" s="25"/>
      <c r="B67" s="38" t="s">
        <v>141</v>
      </c>
      <c r="C67" s="23" t="s">
        <v>21</v>
      </c>
      <c r="D67" s="39">
        <f>D68</f>
        <v>7500</v>
      </c>
    </row>
    <row r="68" spans="1:4" s="7" customFormat="1" ht="22.5" customHeight="1">
      <c r="A68" s="27"/>
      <c r="B68" s="30"/>
      <c r="C68" s="20" t="s">
        <v>140</v>
      </c>
      <c r="D68" s="31">
        <v>7500</v>
      </c>
    </row>
    <row r="69" spans="1:4" s="7" customFormat="1" ht="22.5" customHeight="1">
      <c r="A69" s="25" t="s">
        <v>101</v>
      </c>
      <c r="B69" s="25"/>
      <c r="C69" s="8" t="s">
        <v>102</v>
      </c>
      <c r="D69" s="26">
        <f>D72</f>
        <v>1863</v>
      </c>
    </row>
    <row r="70" spans="1:4" s="7" customFormat="1" ht="22.5" customHeight="1">
      <c r="A70" s="27"/>
      <c r="B70" s="27"/>
      <c r="C70" s="28" t="s">
        <v>103</v>
      </c>
      <c r="D70" s="53"/>
    </row>
    <row r="71" spans="1:4" s="7" customFormat="1" ht="22.5" customHeight="1">
      <c r="A71" s="27"/>
      <c r="B71" s="27"/>
      <c r="C71" s="28" t="s">
        <v>104</v>
      </c>
      <c r="D71" s="53"/>
    </row>
    <row r="72" spans="1:4" s="7" customFormat="1" ht="22.5" customHeight="1">
      <c r="A72" s="27"/>
      <c r="B72" s="30" t="s">
        <v>105</v>
      </c>
      <c r="C72" s="20" t="s">
        <v>106</v>
      </c>
      <c r="D72" s="31">
        <f>D74</f>
        <v>1863</v>
      </c>
    </row>
    <row r="73" spans="1:4" s="7" customFormat="1" ht="22.5" customHeight="1">
      <c r="A73" s="27"/>
      <c r="B73" s="30"/>
      <c r="C73" s="20" t="s">
        <v>126</v>
      </c>
      <c r="D73" s="29"/>
    </row>
    <row r="74" spans="1:4" s="7" customFormat="1" ht="22.5" customHeight="1">
      <c r="A74" s="27"/>
      <c r="B74" s="30"/>
      <c r="C74" s="20" t="s">
        <v>14</v>
      </c>
      <c r="D74" s="31">
        <v>1863</v>
      </c>
    </row>
    <row r="75" spans="1:4" s="7" customFormat="1" ht="22.5" customHeight="1">
      <c r="A75" s="27"/>
      <c r="B75" s="30"/>
      <c r="C75" s="20" t="s">
        <v>15</v>
      </c>
      <c r="D75" s="29"/>
    </row>
    <row r="76" spans="1:4" s="7" customFormat="1" ht="22.5" customHeight="1">
      <c r="A76" s="37"/>
      <c r="B76" s="34"/>
      <c r="C76" s="22" t="s">
        <v>16</v>
      </c>
      <c r="D76" s="35">
        <v>307</v>
      </c>
    </row>
    <row r="77" spans="1:4" s="7" customFormat="1" ht="22.5" customHeight="1">
      <c r="A77" s="25" t="s">
        <v>38</v>
      </c>
      <c r="B77" s="25"/>
      <c r="C77" s="8" t="s">
        <v>39</v>
      </c>
      <c r="D77" s="26">
        <f>D79+D81+D90</f>
        <v>673786</v>
      </c>
    </row>
    <row r="78" spans="1:4" s="7" customFormat="1" ht="22.5" customHeight="1">
      <c r="A78" s="27"/>
      <c r="B78" s="27"/>
      <c r="C78" s="28" t="s">
        <v>40</v>
      </c>
      <c r="D78" s="31"/>
    </row>
    <row r="79" spans="1:4" s="7" customFormat="1" ht="22.5" customHeight="1">
      <c r="A79" s="30"/>
      <c r="B79" s="30" t="s">
        <v>41</v>
      </c>
      <c r="C79" s="20" t="s">
        <v>42</v>
      </c>
      <c r="D79" s="31">
        <f>D80</f>
        <v>3000</v>
      </c>
    </row>
    <row r="80" spans="1:4" s="7" customFormat="1" ht="22.5" customHeight="1">
      <c r="A80" s="27"/>
      <c r="B80" s="37"/>
      <c r="C80" s="22" t="s">
        <v>14</v>
      </c>
      <c r="D80" s="35">
        <v>3000</v>
      </c>
    </row>
    <row r="81" spans="1:4" s="6" customFormat="1" ht="22.5" customHeight="1">
      <c r="A81" s="30"/>
      <c r="B81" s="38" t="s">
        <v>43</v>
      </c>
      <c r="C81" s="23" t="s">
        <v>44</v>
      </c>
      <c r="D81" s="39">
        <f>D82+D85</f>
        <v>660786</v>
      </c>
    </row>
    <row r="82" spans="1:4" s="6" customFormat="1" ht="22.5" customHeight="1">
      <c r="A82" s="30"/>
      <c r="B82" s="30"/>
      <c r="C82" s="20" t="s">
        <v>140</v>
      </c>
      <c r="D82" s="31">
        <v>73786</v>
      </c>
    </row>
    <row r="83" spans="1:4" s="6" customFormat="1" ht="22.5" customHeight="1">
      <c r="A83" s="30"/>
      <c r="B83" s="30"/>
      <c r="C83" s="20" t="s">
        <v>15</v>
      </c>
      <c r="D83" s="29"/>
    </row>
    <row r="84" spans="1:4" s="6" customFormat="1" ht="22.5" customHeight="1">
      <c r="A84" s="30"/>
      <c r="B84" s="30"/>
      <c r="C84" s="20" t="s">
        <v>16</v>
      </c>
      <c r="D84" s="31">
        <v>1527</v>
      </c>
    </row>
    <row r="85" spans="1:4" s="6" customFormat="1" ht="22.5" customHeight="1">
      <c r="A85" s="30"/>
      <c r="B85" s="30"/>
      <c r="C85" s="20" t="s">
        <v>19</v>
      </c>
      <c r="D85" s="31">
        <f>SUM(D86:D89)</f>
        <v>587000</v>
      </c>
    </row>
    <row r="86" spans="1:4" s="6" customFormat="1" ht="22.5" customHeight="1">
      <c r="A86" s="30"/>
      <c r="B86" s="30"/>
      <c r="C86" s="20" t="s">
        <v>109</v>
      </c>
      <c r="D86" s="31">
        <v>90000</v>
      </c>
    </row>
    <row r="87" spans="1:4" s="6" customFormat="1" ht="22.5" customHeight="1">
      <c r="A87" s="30"/>
      <c r="B87" s="30"/>
      <c r="C87" s="20" t="s">
        <v>107</v>
      </c>
      <c r="D87" s="31">
        <v>400000</v>
      </c>
    </row>
    <row r="88" spans="1:4" s="6" customFormat="1" ht="22.5" customHeight="1">
      <c r="A88" s="30"/>
      <c r="B88" s="30"/>
      <c r="C88" s="20" t="s">
        <v>108</v>
      </c>
      <c r="D88" s="31">
        <v>85000</v>
      </c>
    </row>
    <row r="89" spans="1:4" s="6" customFormat="1" ht="22.5" customHeight="1">
      <c r="A89" s="30"/>
      <c r="B89" s="34"/>
      <c r="C89" s="22" t="s">
        <v>142</v>
      </c>
      <c r="D89" s="35">
        <v>12000</v>
      </c>
    </row>
    <row r="90" spans="1:4" s="6" customFormat="1" ht="22.5" customHeight="1">
      <c r="A90" s="30"/>
      <c r="B90" s="38" t="s">
        <v>143</v>
      </c>
      <c r="C90" s="23" t="s">
        <v>144</v>
      </c>
      <c r="D90" s="39">
        <f>D92</f>
        <v>10000</v>
      </c>
    </row>
    <row r="91" spans="1:4" s="6" customFormat="1" ht="22.5" customHeight="1">
      <c r="A91" s="30"/>
      <c r="B91" s="30"/>
      <c r="C91" s="20" t="s">
        <v>140</v>
      </c>
      <c r="D91" s="29" t="s">
        <v>1</v>
      </c>
    </row>
    <row r="92" spans="1:4" s="6" customFormat="1" ht="22.5" customHeight="1">
      <c r="A92" s="30"/>
      <c r="B92" s="30"/>
      <c r="C92" s="20" t="s">
        <v>19</v>
      </c>
      <c r="D92" s="31">
        <f>D93</f>
        <v>10000</v>
      </c>
    </row>
    <row r="93" spans="1:4" s="6" customFormat="1" ht="22.5" customHeight="1">
      <c r="A93" s="34"/>
      <c r="B93" s="34"/>
      <c r="C93" s="22" t="s">
        <v>176</v>
      </c>
      <c r="D93" s="35">
        <v>10000</v>
      </c>
    </row>
    <row r="94" spans="1:4" s="7" customFormat="1" ht="22.5" customHeight="1">
      <c r="A94" s="27" t="s">
        <v>169</v>
      </c>
      <c r="B94" s="27"/>
      <c r="C94" s="28" t="s">
        <v>170</v>
      </c>
      <c r="D94" s="53">
        <f>D98</f>
        <v>40000</v>
      </c>
    </row>
    <row r="95" spans="1:4" s="7" customFormat="1" ht="22.5" customHeight="1">
      <c r="A95" s="27"/>
      <c r="B95" s="27"/>
      <c r="C95" s="28" t="s">
        <v>171</v>
      </c>
      <c r="D95" s="53"/>
    </row>
    <row r="96" spans="1:4" s="7" customFormat="1" ht="22.5" customHeight="1">
      <c r="A96" s="27"/>
      <c r="B96" s="27"/>
      <c r="C96" s="28" t="s">
        <v>172</v>
      </c>
      <c r="D96" s="53"/>
    </row>
    <row r="97" spans="1:4" s="7" customFormat="1" ht="22.5" customHeight="1">
      <c r="A97" s="37"/>
      <c r="B97" s="37"/>
      <c r="C97" s="65" t="s">
        <v>173</v>
      </c>
      <c r="D97" s="66"/>
    </row>
    <row r="98" spans="1:4" s="6" customFormat="1" ht="22.5" customHeight="1">
      <c r="A98" s="38"/>
      <c r="B98" s="38" t="s">
        <v>174</v>
      </c>
      <c r="C98" s="23" t="s">
        <v>100</v>
      </c>
      <c r="D98" s="39">
        <f>D99</f>
        <v>40000</v>
      </c>
    </row>
    <row r="99" spans="1:4" s="6" customFormat="1" ht="22.5" customHeight="1">
      <c r="A99" s="30"/>
      <c r="B99" s="30"/>
      <c r="C99" s="20" t="s">
        <v>140</v>
      </c>
      <c r="D99" s="31">
        <v>40000</v>
      </c>
    </row>
    <row r="100" spans="1:4" s="6" customFormat="1" ht="22.5" customHeight="1">
      <c r="A100" s="30"/>
      <c r="B100" s="30"/>
      <c r="C100" s="20" t="s">
        <v>15</v>
      </c>
      <c r="D100" s="31"/>
    </row>
    <row r="101" spans="1:4" s="6" customFormat="1" ht="22.5" customHeight="1">
      <c r="A101" s="30"/>
      <c r="B101" s="30"/>
      <c r="C101" s="20" t="s">
        <v>16</v>
      </c>
      <c r="D101" s="31">
        <v>37000</v>
      </c>
    </row>
    <row r="102" spans="1:4" s="7" customFormat="1" ht="22.5" customHeight="1">
      <c r="A102" s="25" t="s">
        <v>45</v>
      </c>
      <c r="B102" s="25"/>
      <c r="C102" s="8" t="s">
        <v>46</v>
      </c>
      <c r="D102" s="26">
        <f>D103</f>
        <v>360136</v>
      </c>
    </row>
    <row r="103" spans="1:4" s="6" customFormat="1" ht="22.5" customHeight="1">
      <c r="A103" s="30"/>
      <c r="B103" s="30" t="s">
        <v>47</v>
      </c>
      <c r="C103" s="20" t="s">
        <v>48</v>
      </c>
      <c r="D103" s="31">
        <f>D105</f>
        <v>360136</v>
      </c>
    </row>
    <row r="104" spans="1:4" s="6" customFormat="1" ht="22.5" customHeight="1">
      <c r="A104" s="30"/>
      <c r="B104" s="30"/>
      <c r="C104" s="20" t="s">
        <v>49</v>
      </c>
      <c r="D104" s="29"/>
    </row>
    <row r="105" spans="1:4" s="6" customFormat="1" ht="22.5" customHeight="1">
      <c r="A105" s="30"/>
      <c r="B105" s="30"/>
      <c r="C105" s="20" t="s">
        <v>140</v>
      </c>
      <c r="D105" s="31">
        <v>360136</v>
      </c>
    </row>
    <row r="106" spans="1:4" s="6" customFormat="1" ht="22.5" customHeight="1">
      <c r="A106" s="30"/>
      <c r="B106" s="30"/>
      <c r="C106" s="20" t="s">
        <v>15</v>
      </c>
      <c r="D106" s="29"/>
    </row>
    <row r="107" spans="1:4" s="6" customFormat="1" ht="22.5" customHeight="1">
      <c r="A107" s="34"/>
      <c r="B107" s="34"/>
      <c r="C107" s="22" t="s">
        <v>18</v>
      </c>
      <c r="D107" s="35">
        <v>360136</v>
      </c>
    </row>
    <row r="108" spans="1:4" s="6" customFormat="1" ht="22.5" customHeight="1">
      <c r="A108" s="27" t="s">
        <v>88</v>
      </c>
      <c r="B108" s="27"/>
      <c r="C108" s="28" t="s">
        <v>7</v>
      </c>
      <c r="D108" s="26">
        <f>D109+D113</f>
        <v>4800</v>
      </c>
    </row>
    <row r="109" spans="1:4" s="6" customFormat="1" ht="22.5" customHeight="1">
      <c r="A109" s="30"/>
      <c r="B109" s="30" t="s">
        <v>89</v>
      </c>
      <c r="C109" s="20" t="s">
        <v>90</v>
      </c>
      <c r="D109" s="31">
        <f>D110</f>
        <v>3800</v>
      </c>
    </row>
    <row r="110" spans="1:4" s="6" customFormat="1" ht="22.5" customHeight="1">
      <c r="A110" s="30"/>
      <c r="B110" s="30"/>
      <c r="C110" s="20" t="s">
        <v>140</v>
      </c>
      <c r="D110" s="31">
        <v>3800</v>
      </c>
    </row>
    <row r="111" spans="1:4" s="6" customFormat="1" ht="22.5" customHeight="1">
      <c r="A111" s="30"/>
      <c r="B111" s="30"/>
      <c r="C111" s="20" t="s">
        <v>15</v>
      </c>
      <c r="D111" s="29"/>
    </row>
    <row r="112" spans="1:4" s="6" customFormat="1" ht="22.5" customHeight="1">
      <c r="A112" s="30"/>
      <c r="B112" s="34"/>
      <c r="C112" s="22" t="s">
        <v>177</v>
      </c>
      <c r="D112" s="35">
        <v>3800</v>
      </c>
    </row>
    <row r="113" spans="1:4" s="6" customFormat="1" ht="22.5" customHeight="1">
      <c r="A113" s="30"/>
      <c r="B113" s="38" t="s">
        <v>110</v>
      </c>
      <c r="C113" s="23" t="s">
        <v>111</v>
      </c>
      <c r="D113" s="39">
        <f>D114</f>
        <v>1000</v>
      </c>
    </row>
    <row r="114" spans="1:4" s="6" customFormat="1" ht="22.5" customHeight="1">
      <c r="A114" s="30"/>
      <c r="B114" s="30"/>
      <c r="C114" s="20" t="s">
        <v>14</v>
      </c>
      <c r="D114" s="31">
        <v>1000</v>
      </c>
    </row>
    <row r="115" spans="1:4" s="7" customFormat="1" ht="22.5" customHeight="1">
      <c r="A115" s="25" t="s">
        <v>50</v>
      </c>
      <c r="B115" s="25"/>
      <c r="C115" s="8" t="s">
        <v>4</v>
      </c>
      <c r="D115" s="26">
        <f>D116+D124+D128+D132+D134+D138+D140</f>
        <v>7979410</v>
      </c>
    </row>
    <row r="116" spans="1:4" s="6" customFormat="1" ht="22.5" customHeight="1">
      <c r="A116" s="30"/>
      <c r="B116" s="30" t="s">
        <v>51</v>
      </c>
      <c r="C116" s="20" t="s">
        <v>52</v>
      </c>
      <c r="D116" s="31">
        <f>D117+D120</f>
        <v>4811225</v>
      </c>
    </row>
    <row r="117" spans="1:4" s="6" customFormat="1" ht="24" customHeight="1">
      <c r="A117" s="30"/>
      <c r="B117" s="30"/>
      <c r="C117" s="20" t="s">
        <v>140</v>
      </c>
      <c r="D117" s="31">
        <v>4376225</v>
      </c>
    </row>
    <row r="118" spans="1:4" s="6" customFormat="1" ht="24" customHeight="1">
      <c r="A118" s="30"/>
      <c r="B118" s="30"/>
      <c r="C118" s="20" t="s">
        <v>15</v>
      </c>
      <c r="D118" s="29"/>
    </row>
    <row r="119" spans="1:4" s="6" customFormat="1" ht="24" customHeight="1">
      <c r="A119" s="30"/>
      <c r="B119" s="30"/>
      <c r="C119" s="20" t="s">
        <v>16</v>
      </c>
      <c r="D119" s="31">
        <v>3537122</v>
      </c>
    </row>
    <row r="120" spans="1:4" s="6" customFormat="1" ht="24" customHeight="1">
      <c r="A120" s="30"/>
      <c r="B120" s="30"/>
      <c r="C120" s="20" t="s">
        <v>19</v>
      </c>
      <c r="D120" s="31">
        <f>SUM(D121:D123)</f>
        <v>435000</v>
      </c>
    </row>
    <row r="121" spans="1:4" s="6" customFormat="1" ht="24" customHeight="1">
      <c r="A121" s="30"/>
      <c r="B121" s="30"/>
      <c r="C121" s="20" t="s">
        <v>112</v>
      </c>
      <c r="D121" s="31">
        <v>200000</v>
      </c>
    </row>
    <row r="122" spans="1:4" s="6" customFormat="1" ht="24" customHeight="1">
      <c r="A122" s="30"/>
      <c r="B122" s="30"/>
      <c r="C122" s="20" t="s">
        <v>113</v>
      </c>
      <c r="D122" s="31">
        <v>90000</v>
      </c>
    </row>
    <row r="123" spans="1:4" s="6" customFormat="1" ht="24" customHeight="1">
      <c r="A123" s="30"/>
      <c r="B123" s="34"/>
      <c r="C123" s="22" t="s">
        <v>147</v>
      </c>
      <c r="D123" s="35">
        <v>145000</v>
      </c>
    </row>
    <row r="124" spans="1:4" s="6" customFormat="1" ht="24" customHeight="1">
      <c r="A124" s="30"/>
      <c r="B124" s="30" t="s">
        <v>53</v>
      </c>
      <c r="C124" s="20" t="s">
        <v>62</v>
      </c>
      <c r="D124" s="31">
        <f>D125</f>
        <v>636779</v>
      </c>
    </row>
    <row r="125" spans="1:4" s="6" customFormat="1" ht="24" customHeight="1">
      <c r="A125" s="30"/>
      <c r="B125" s="30"/>
      <c r="C125" s="20" t="s">
        <v>140</v>
      </c>
      <c r="D125" s="31">
        <v>636779</v>
      </c>
    </row>
    <row r="126" spans="1:4" s="6" customFormat="1" ht="24" customHeight="1">
      <c r="A126" s="30"/>
      <c r="B126" s="30"/>
      <c r="C126" s="20" t="s">
        <v>15</v>
      </c>
      <c r="D126" s="29"/>
    </row>
    <row r="127" spans="1:4" s="6" customFormat="1" ht="24" customHeight="1">
      <c r="A127" s="34"/>
      <c r="B127" s="34"/>
      <c r="C127" s="22" t="s">
        <v>16</v>
      </c>
      <c r="D127" s="35">
        <v>535170</v>
      </c>
    </row>
    <row r="128" spans="1:4" s="6" customFormat="1" ht="21.75" customHeight="1">
      <c r="A128" s="38"/>
      <c r="B128" s="38" t="s">
        <v>54</v>
      </c>
      <c r="C128" s="23" t="s">
        <v>55</v>
      </c>
      <c r="D128" s="39">
        <f>D129</f>
        <v>2210467</v>
      </c>
    </row>
    <row r="129" spans="1:4" s="6" customFormat="1" ht="21.75" customHeight="1">
      <c r="A129" s="30"/>
      <c r="B129" s="30"/>
      <c r="C129" s="20" t="s">
        <v>14</v>
      </c>
      <c r="D129" s="31">
        <v>2210467</v>
      </c>
    </row>
    <row r="130" spans="1:4" s="6" customFormat="1" ht="21.75" customHeight="1">
      <c r="A130" s="30"/>
      <c r="B130" s="30"/>
      <c r="C130" s="20" t="s">
        <v>15</v>
      </c>
      <c r="D130" s="29"/>
    </row>
    <row r="131" spans="1:4" s="6" customFormat="1" ht="21.75" customHeight="1">
      <c r="A131" s="30"/>
      <c r="B131" s="30"/>
      <c r="C131" s="20" t="s">
        <v>16</v>
      </c>
      <c r="D131" s="31">
        <v>1867262</v>
      </c>
    </row>
    <row r="132" spans="1:4" s="6" customFormat="1" ht="21.75" customHeight="1">
      <c r="A132" s="30"/>
      <c r="B132" s="38" t="s">
        <v>56</v>
      </c>
      <c r="C132" s="23" t="s">
        <v>57</v>
      </c>
      <c r="D132" s="39">
        <f>D133</f>
        <v>31000</v>
      </c>
    </row>
    <row r="133" spans="1:4" s="6" customFormat="1" ht="21.75" customHeight="1">
      <c r="A133" s="30"/>
      <c r="B133" s="34"/>
      <c r="C133" s="22" t="s">
        <v>140</v>
      </c>
      <c r="D133" s="35">
        <v>31000</v>
      </c>
    </row>
    <row r="134" spans="1:4" s="6" customFormat="1" ht="21.75" customHeight="1">
      <c r="A134" s="30"/>
      <c r="B134" s="30" t="s">
        <v>58</v>
      </c>
      <c r="C134" s="20" t="s">
        <v>59</v>
      </c>
      <c r="D134" s="31">
        <f>D135</f>
        <v>230000</v>
      </c>
    </row>
    <row r="135" spans="1:4" s="6" customFormat="1" ht="21.75" customHeight="1">
      <c r="A135" s="30"/>
      <c r="B135" s="30"/>
      <c r="C135" s="20" t="s">
        <v>140</v>
      </c>
      <c r="D135" s="31">
        <v>230000</v>
      </c>
    </row>
    <row r="136" spans="1:4" s="6" customFormat="1" ht="21.75" customHeight="1">
      <c r="A136" s="30"/>
      <c r="B136" s="30"/>
      <c r="C136" s="20" t="s">
        <v>15</v>
      </c>
      <c r="D136" s="29"/>
    </row>
    <row r="137" spans="1:4" s="6" customFormat="1" ht="21.75" customHeight="1">
      <c r="A137" s="30"/>
      <c r="B137" s="34"/>
      <c r="C137" s="22" t="s">
        <v>16</v>
      </c>
      <c r="D137" s="35">
        <v>223672</v>
      </c>
    </row>
    <row r="138" spans="1:4" s="6" customFormat="1" ht="21.75" customHeight="1">
      <c r="A138" s="30"/>
      <c r="B138" s="30" t="s">
        <v>128</v>
      </c>
      <c r="C138" s="20" t="s">
        <v>129</v>
      </c>
      <c r="D138" s="31">
        <f>D139</f>
        <v>32812</v>
      </c>
    </row>
    <row r="139" spans="1:4" s="6" customFormat="1" ht="21.75" customHeight="1">
      <c r="A139" s="30"/>
      <c r="B139" s="34"/>
      <c r="C139" s="22" t="s">
        <v>178</v>
      </c>
      <c r="D139" s="35">
        <v>32812</v>
      </c>
    </row>
    <row r="140" spans="1:4" s="6" customFormat="1" ht="21.75" customHeight="1">
      <c r="A140" s="30"/>
      <c r="B140" s="38" t="s">
        <v>114</v>
      </c>
      <c r="C140" s="23" t="s">
        <v>21</v>
      </c>
      <c r="D140" s="39">
        <f>D141</f>
        <v>27127</v>
      </c>
    </row>
    <row r="141" spans="1:4" s="6" customFormat="1" ht="21.75" customHeight="1">
      <c r="A141" s="30"/>
      <c r="B141" s="30"/>
      <c r="C141" s="20" t="s">
        <v>140</v>
      </c>
      <c r="D141" s="31">
        <v>27127</v>
      </c>
    </row>
    <row r="142" spans="1:4" s="6" customFormat="1" ht="21.75" customHeight="1">
      <c r="A142" s="25" t="s">
        <v>92</v>
      </c>
      <c r="B142" s="25"/>
      <c r="C142" s="8" t="s">
        <v>9</v>
      </c>
      <c r="D142" s="52">
        <f>D143</f>
        <v>25000</v>
      </c>
    </row>
    <row r="143" spans="1:4" s="6" customFormat="1" ht="21.75" customHeight="1">
      <c r="A143" s="30"/>
      <c r="B143" s="30" t="s">
        <v>91</v>
      </c>
      <c r="C143" s="20" t="s">
        <v>11</v>
      </c>
      <c r="D143" s="9">
        <f>D144</f>
        <v>25000</v>
      </c>
    </row>
    <row r="144" spans="1:4" s="6" customFormat="1" ht="21.75" customHeight="1">
      <c r="A144" s="30"/>
      <c r="B144" s="30"/>
      <c r="C144" s="67" t="s">
        <v>140</v>
      </c>
      <c r="D144" s="9">
        <v>25000</v>
      </c>
    </row>
    <row r="145" spans="1:4" s="6" customFormat="1" ht="21.75" customHeight="1">
      <c r="A145" s="25" t="s">
        <v>149</v>
      </c>
      <c r="B145" s="25"/>
      <c r="C145" s="8" t="s">
        <v>150</v>
      </c>
      <c r="D145" s="26">
        <f>D146+D149+D153+D155+D157+D161+D165</f>
        <v>731400</v>
      </c>
    </row>
    <row r="146" spans="1:4" s="6" customFormat="1" ht="21.75" customHeight="1">
      <c r="A146" s="30"/>
      <c r="B146" s="30" t="s">
        <v>151</v>
      </c>
      <c r="C146" s="20" t="s">
        <v>115</v>
      </c>
      <c r="D146" s="31">
        <f>D148</f>
        <v>7300</v>
      </c>
    </row>
    <row r="147" spans="1:4" s="6" customFormat="1" ht="21.75" customHeight="1">
      <c r="A147" s="30"/>
      <c r="B147" s="30"/>
      <c r="C147" s="20" t="s">
        <v>116</v>
      </c>
      <c r="D147" s="31"/>
    </row>
    <row r="148" spans="1:4" s="7" customFormat="1" ht="21.75" customHeight="1">
      <c r="A148" s="30"/>
      <c r="B148" s="30"/>
      <c r="C148" s="20" t="s">
        <v>140</v>
      </c>
      <c r="D148" s="31">
        <v>7300</v>
      </c>
    </row>
    <row r="149" spans="1:4" s="6" customFormat="1" ht="21.75" customHeight="1">
      <c r="A149" s="30"/>
      <c r="B149" s="38" t="s">
        <v>152</v>
      </c>
      <c r="C149" s="23" t="s">
        <v>153</v>
      </c>
      <c r="D149" s="39">
        <f>D150</f>
        <v>347400</v>
      </c>
    </row>
    <row r="150" spans="1:4" s="6" customFormat="1" ht="21.75" customHeight="1">
      <c r="A150" s="30"/>
      <c r="B150" s="30"/>
      <c r="C150" s="20" t="s">
        <v>140</v>
      </c>
      <c r="D150" s="31">
        <v>347400</v>
      </c>
    </row>
    <row r="151" spans="1:4" s="6" customFormat="1" ht="21.75" customHeight="1">
      <c r="A151" s="30"/>
      <c r="B151" s="30"/>
      <c r="C151" s="20" t="s">
        <v>15</v>
      </c>
      <c r="D151" s="29"/>
    </row>
    <row r="152" spans="1:4" s="6" customFormat="1" ht="21.75" customHeight="1">
      <c r="A152" s="30"/>
      <c r="B152" s="30"/>
      <c r="C152" s="20" t="s">
        <v>16</v>
      </c>
      <c r="D152" s="31">
        <v>36000</v>
      </c>
    </row>
    <row r="153" spans="1:4" s="6" customFormat="1" ht="21.75" customHeight="1">
      <c r="A153" s="30"/>
      <c r="B153" s="38" t="s">
        <v>154</v>
      </c>
      <c r="C153" s="23" t="s">
        <v>60</v>
      </c>
      <c r="D153" s="39">
        <f>D154</f>
        <v>80000</v>
      </c>
    </row>
    <row r="154" spans="1:4" s="6" customFormat="1" ht="21.75" customHeight="1">
      <c r="A154" s="30"/>
      <c r="B154" s="34"/>
      <c r="C154" s="22" t="s">
        <v>140</v>
      </c>
      <c r="D154" s="35">
        <v>80000</v>
      </c>
    </row>
    <row r="155" spans="1:4" s="6" customFormat="1" ht="21.75" customHeight="1">
      <c r="A155" s="30"/>
      <c r="B155" s="30" t="s">
        <v>155</v>
      </c>
      <c r="C155" s="20" t="s">
        <v>117</v>
      </c>
      <c r="D155" s="31">
        <f>D156</f>
        <v>8000</v>
      </c>
    </row>
    <row r="156" spans="1:4" s="6" customFormat="1" ht="21.75" customHeight="1">
      <c r="A156" s="30"/>
      <c r="B156" s="30"/>
      <c r="C156" s="20" t="s">
        <v>14</v>
      </c>
      <c r="D156" s="31">
        <v>8000</v>
      </c>
    </row>
    <row r="157" spans="1:4" s="6" customFormat="1" ht="22.5" customHeight="1">
      <c r="A157" s="30"/>
      <c r="B157" s="38" t="s">
        <v>156</v>
      </c>
      <c r="C157" s="23" t="s">
        <v>93</v>
      </c>
      <c r="D157" s="39">
        <f>D158</f>
        <v>212200</v>
      </c>
    </row>
    <row r="158" spans="1:4" s="6" customFormat="1" ht="21.75" customHeight="1">
      <c r="A158" s="30"/>
      <c r="B158" s="30"/>
      <c r="C158" s="20" t="s">
        <v>140</v>
      </c>
      <c r="D158" s="31">
        <v>212200</v>
      </c>
    </row>
    <row r="159" spans="1:4" s="6" customFormat="1" ht="19.5" customHeight="1">
      <c r="A159" s="30"/>
      <c r="B159" s="30"/>
      <c r="C159" s="20" t="s">
        <v>15</v>
      </c>
      <c r="D159" s="29"/>
    </row>
    <row r="160" spans="1:4" s="6" customFormat="1" ht="19.5" customHeight="1">
      <c r="A160" s="34"/>
      <c r="B160" s="34"/>
      <c r="C160" s="22" t="s">
        <v>16</v>
      </c>
      <c r="D160" s="35">
        <v>198433</v>
      </c>
    </row>
    <row r="161" spans="1:4" s="6" customFormat="1" ht="23.25" customHeight="1">
      <c r="A161" s="38"/>
      <c r="B161" s="38" t="s">
        <v>157</v>
      </c>
      <c r="C161" s="23" t="s">
        <v>175</v>
      </c>
      <c r="D161" s="39">
        <f>D162</f>
        <v>26500</v>
      </c>
    </row>
    <row r="162" spans="1:4" s="6" customFormat="1" ht="23.25" customHeight="1">
      <c r="A162" s="30"/>
      <c r="B162" s="30"/>
      <c r="C162" s="20" t="s">
        <v>140</v>
      </c>
      <c r="D162" s="31">
        <v>26500</v>
      </c>
    </row>
    <row r="163" spans="1:4" s="6" customFormat="1" ht="23.25" customHeight="1">
      <c r="A163" s="30"/>
      <c r="B163" s="30"/>
      <c r="C163" s="20" t="s">
        <v>15</v>
      </c>
      <c r="D163" s="29"/>
    </row>
    <row r="164" spans="1:4" s="6" customFormat="1" ht="23.25" customHeight="1">
      <c r="A164" s="30"/>
      <c r="B164" s="30"/>
      <c r="C164" s="20" t="s">
        <v>16</v>
      </c>
      <c r="D164" s="31">
        <v>22935</v>
      </c>
    </row>
    <row r="165" spans="1:4" s="6" customFormat="1" ht="23.25" customHeight="1">
      <c r="A165" s="30"/>
      <c r="B165" s="38" t="s">
        <v>158</v>
      </c>
      <c r="C165" s="23" t="s">
        <v>21</v>
      </c>
      <c r="D165" s="39">
        <f>D166</f>
        <v>50000</v>
      </c>
    </row>
    <row r="166" spans="1:4" s="6" customFormat="1" ht="23.25" customHeight="1">
      <c r="A166" s="30"/>
      <c r="B166" s="30"/>
      <c r="C166" s="20" t="s">
        <v>140</v>
      </c>
      <c r="D166" s="31">
        <v>50000</v>
      </c>
    </row>
    <row r="167" spans="1:4" s="7" customFormat="1" ht="23.25" customHeight="1">
      <c r="A167" s="25" t="s">
        <v>61</v>
      </c>
      <c r="B167" s="25"/>
      <c r="C167" s="8" t="s">
        <v>5</v>
      </c>
      <c r="D167" s="26">
        <f>D168+D175+D177</f>
        <v>451596</v>
      </c>
    </row>
    <row r="168" spans="1:4" s="6" customFormat="1" ht="23.25" customHeight="1">
      <c r="A168" s="30"/>
      <c r="B168" s="30" t="s">
        <v>118</v>
      </c>
      <c r="C168" s="20" t="s">
        <v>119</v>
      </c>
      <c r="D168" s="31">
        <f>D169+D172</f>
        <v>447897</v>
      </c>
    </row>
    <row r="169" spans="1:4" s="6" customFormat="1" ht="23.25" customHeight="1">
      <c r="A169" s="30"/>
      <c r="B169" s="30"/>
      <c r="C169" s="20" t="s">
        <v>140</v>
      </c>
      <c r="D169" s="31">
        <v>262897</v>
      </c>
    </row>
    <row r="170" spans="1:4" s="6" customFormat="1" ht="23.25" customHeight="1">
      <c r="A170" s="30"/>
      <c r="B170" s="30"/>
      <c r="C170" s="20" t="s">
        <v>15</v>
      </c>
      <c r="D170" s="29"/>
    </row>
    <row r="171" spans="1:4" s="6" customFormat="1" ht="23.25" customHeight="1">
      <c r="A171" s="30"/>
      <c r="B171" s="30"/>
      <c r="C171" s="20" t="s">
        <v>16</v>
      </c>
      <c r="D171" s="31">
        <v>246310</v>
      </c>
    </row>
    <row r="172" spans="1:4" s="6" customFormat="1" ht="23.25" customHeight="1">
      <c r="A172" s="30"/>
      <c r="B172" s="30"/>
      <c r="C172" s="20" t="s">
        <v>19</v>
      </c>
      <c r="D172" s="31">
        <f>D173</f>
        <v>185000</v>
      </c>
    </row>
    <row r="173" spans="1:4" s="6" customFormat="1" ht="23.25" customHeight="1">
      <c r="A173" s="30"/>
      <c r="B173" s="30"/>
      <c r="C173" s="20" t="s">
        <v>145</v>
      </c>
      <c r="D173" s="31">
        <v>185000</v>
      </c>
    </row>
    <row r="174" spans="1:4" s="6" customFormat="1" ht="23.25" customHeight="1">
      <c r="A174" s="30"/>
      <c r="B174" s="30"/>
      <c r="C174" s="20" t="s">
        <v>146</v>
      </c>
      <c r="D174" s="29"/>
    </row>
    <row r="175" spans="1:4" s="6" customFormat="1" ht="23.25" customHeight="1">
      <c r="A175" s="30"/>
      <c r="B175" s="38" t="s">
        <v>130</v>
      </c>
      <c r="C175" s="23" t="s">
        <v>129</v>
      </c>
      <c r="D175" s="39">
        <f>D176</f>
        <v>1221</v>
      </c>
    </row>
    <row r="176" spans="1:4" s="6" customFormat="1" ht="23.25" customHeight="1">
      <c r="A176" s="30"/>
      <c r="B176" s="34"/>
      <c r="C176" s="22" t="s">
        <v>140</v>
      </c>
      <c r="D176" s="35">
        <v>1221</v>
      </c>
    </row>
    <row r="177" spans="1:4" s="6" customFormat="1" ht="23.25" customHeight="1">
      <c r="A177" s="30"/>
      <c r="B177" s="38" t="s">
        <v>63</v>
      </c>
      <c r="C177" s="20" t="s">
        <v>21</v>
      </c>
      <c r="D177" s="39">
        <f>D178</f>
        <v>2478</v>
      </c>
    </row>
    <row r="178" spans="1:4" s="6" customFormat="1" ht="23.25" customHeight="1">
      <c r="A178" s="30"/>
      <c r="B178" s="30"/>
      <c r="C178" s="20" t="s">
        <v>140</v>
      </c>
      <c r="D178" s="31">
        <v>2478</v>
      </c>
    </row>
    <row r="179" spans="1:4" s="6" customFormat="1" ht="23.25" customHeight="1">
      <c r="A179" s="25" t="s">
        <v>64</v>
      </c>
      <c r="B179" s="25"/>
      <c r="C179" s="8" t="s">
        <v>65</v>
      </c>
      <c r="D179" s="26">
        <f>D181+D191+D193+D199</f>
        <v>3389399</v>
      </c>
    </row>
    <row r="180" spans="1:4" s="6" customFormat="1" ht="23.25" customHeight="1">
      <c r="A180" s="27"/>
      <c r="B180" s="27"/>
      <c r="C180" s="28" t="s">
        <v>66</v>
      </c>
      <c r="D180" s="36"/>
    </row>
    <row r="181" spans="1:4" s="7" customFormat="1" ht="23.25" customHeight="1">
      <c r="A181" s="30"/>
      <c r="B181" s="30" t="s">
        <v>67</v>
      </c>
      <c r="C181" s="20" t="s">
        <v>68</v>
      </c>
      <c r="D181" s="31">
        <f>D183</f>
        <v>3039939</v>
      </c>
    </row>
    <row r="182" spans="1:4" s="7" customFormat="1" ht="23.25" customHeight="1">
      <c r="A182" s="30"/>
      <c r="B182" s="30"/>
      <c r="C182" s="20" t="s">
        <v>14</v>
      </c>
      <c r="D182" s="29" t="s">
        <v>1</v>
      </c>
    </row>
    <row r="183" spans="1:4" s="7" customFormat="1" ht="23.25" customHeight="1">
      <c r="A183" s="27"/>
      <c r="B183" s="27"/>
      <c r="C183" s="20" t="s">
        <v>19</v>
      </c>
      <c r="D183" s="31">
        <f>SUM(D184:D190)</f>
        <v>3039939</v>
      </c>
    </row>
    <row r="184" spans="1:4" s="7" customFormat="1" ht="23.25" customHeight="1">
      <c r="A184" s="27"/>
      <c r="B184" s="27"/>
      <c r="C184" s="20" t="s">
        <v>185</v>
      </c>
      <c r="D184" s="31">
        <v>922555</v>
      </c>
    </row>
    <row r="185" spans="1:4" s="7" customFormat="1" ht="23.25" customHeight="1">
      <c r="A185" s="27"/>
      <c r="B185" s="27"/>
      <c r="C185" s="20" t="s">
        <v>168</v>
      </c>
      <c r="D185" s="31"/>
    </row>
    <row r="186" spans="1:4" s="7" customFormat="1" ht="23.25" customHeight="1">
      <c r="A186" s="27"/>
      <c r="B186" s="27"/>
      <c r="C186" s="20" t="s">
        <v>161</v>
      </c>
      <c r="D186" s="31">
        <v>1872384</v>
      </c>
    </row>
    <row r="187" spans="1:4" s="7" customFormat="1" ht="23.25" customHeight="1">
      <c r="A187" s="27"/>
      <c r="B187" s="27"/>
      <c r="C187" s="20" t="s">
        <v>186</v>
      </c>
      <c r="D187" s="31"/>
    </row>
    <row r="188" spans="1:4" s="7" customFormat="1" ht="23.25" customHeight="1">
      <c r="A188" s="27"/>
      <c r="B188" s="27"/>
      <c r="C188" s="20" t="s">
        <v>120</v>
      </c>
      <c r="D188" s="31">
        <v>100000</v>
      </c>
    </row>
    <row r="189" spans="1:4" s="7" customFormat="1" ht="23.25" customHeight="1">
      <c r="A189" s="27"/>
      <c r="B189" s="27"/>
      <c r="C189" s="20" t="s">
        <v>159</v>
      </c>
      <c r="D189" s="31">
        <v>20000</v>
      </c>
    </row>
    <row r="190" spans="1:4" s="7" customFormat="1" ht="23.25" customHeight="1">
      <c r="A190" s="37"/>
      <c r="B190" s="37"/>
      <c r="C190" s="22" t="s">
        <v>125</v>
      </c>
      <c r="D190" s="35">
        <v>125000</v>
      </c>
    </row>
    <row r="191" spans="1:4" s="7" customFormat="1" ht="22.5" customHeight="1">
      <c r="A191" s="25"/>
      <c r="B191" s="38" t="s">
        <v>69</v>
      </c>
      <c r="C191" s="23" t="s">
        <v>70</v>
      </c>
      <c r="D191" s="39">
        <f>D192</f>
        <v>10000</v>
      </c>
    </row>
    <row r="192" spans="1:4" s="7" customFormat="1" ht="22.5" customHeight="1">
      <c r="A192" s="27"/>
      <c r="B192" s="27"/>
      <c r="C192" s="20" t="s">
        <v>140</v>
      </c>
      <c r="D192" s="31">
        <v>10000</v>
      </c>
    </row>
    <row r="193" spans="1:4" s="7" customFormat="1" ht="22.5" customHeight="1">
      <c r="A193" s="30"/>
      <c r="B193" s="38" t="s">
        <v>71</v>
      </c>
      <c r="C193" s="23" t="s">
        <v>72</v>
      </c>
      <c r="D193" s="39">
        <f>D194+D195</f>
        <v>329460</v>
      </c>
    </row>
    <row r="194" spans="1:4" s="6" customFormat="1" ht="22.5" customHeight="1">
      <c r="A194" s="30"/>
      <c r="B194" s="30"/>
      <c r="C194" s="20" t="s">
        <v>140</v>
      </c>
      <c r="D194" s="31">
        <v>284460</v>
      </c>
    </row>
    <row r="195" spans="1:4" s="6" customFormat="1" ht="22.5" customHeight="1">
      <c r="A195" s="30"/>
      <c r="B195" s="30"/>
      <c r="C195" s="20" t="s">
        <v>19</v>
      </c>
      <c r="D195" s="31">
        <f>SUM(D196:D198)</f>
        <v>45000</v>
      </c>
    </row>
    <row r="196" spans="1:4" s="6" customFormat="1" ht="22.5" customHeight="1">
      <c r="A196" s="30"/>
      <c r="B196" s="30"/>
      <c r="C196" s="20" t="s">
        <v>121</v>
      </c>
      <c r="D196" s="31">
        <v>15000</v>
      </c>
    </row>
    <row r="197" spans="1:4" s="6" customFormat="1" ht="22.5" customHeight="1">
      <c r="A197" s="30"/>
      <c r="B197" s="30"/>
      <c r="C197" s="20" t="s">
        <v>122</v>
      </c>
      <c r="D197" s="31">
        <v>10000</v>
      </c>
    </row>
    <row r="198" spans="1:4" s="6" customFormat="1" ht="22.5" customHeight="1">
      <c r="A198" s="30"/>
      <c r="B198" s="34"/>
      <c r="C198" s="22" t="s">
        <v>123</v>
      </c>
      <c r="D198" s="35">
        <v>20000</v>
      </c>
    </row>
    <row r="199" spans="1:4" s="6" customFormat="1" ht="22.5" customHeight="1">
      <c r="A199" s="30"/>
      <c r="B199" s="38" t="s">
        <v>73</v>
      </c>
      <c r="C199" s="23" t="s">
        <v>21</v>
      </c>
      <c r="D199" s="39">
        <f>D200</f>
        <v>10000</v>
      </c>
    </row>
    <row r="200" spans="1:4" s="6" customFormat="1" ht="22.5" customHeight="1">
      <c r="A200" s="30"/>
      <c r="B200" s="30"/>
      <c r="C200" s="20" t="s">
        <v>140</v>
      </c>
      <c r="D200" s="31">
        <v>10000</v>
      </c>
    </row>
    <row r="201" spans="1:4" s="7" customFormat="1" ht="22.5" customHeight="1">
      <c r="A201" s="25" t="s">
        <v>74</v>
      </c>
      <c r="B201" s="25"/>
      <c r="C201" s="8" t="s">
        <v>75</v>
      </c>
      <c r="D201" s="26">
        <f>D202+D208</f>
        <v>242000</v>
      </c>
    </row>
    <row r="202" spans="1:4" s="6" customFormat="1" ht="22.5" customHeight="1">
      <c r="A202" s="30"/>
      <c r="B202" s="30" t="s">
        <v>76</v>
      </c>
      <c r="C202" s="20" t="s">
        <v>77</v>
      </c>
      <c r="D202" s="31">
        <f>D203+D206</f>
        <v>182000</v>
      </c>
    </row>
    <row r="203" spans="1:4" s="6" customFormat="1" ht="22.5" customHeight="1">
      <c r="A203" s="30"/>
      <c r="B203" s="30"/>
      <c r="C203" s="20" t="s">
        <v>14</v>
      </c>
      <c r="D203" s="31">
        <v>165000</v>
      </c>
    </row>
    <row r="204" spans="1:4" s="6" customFormat="1" ht="22.5" customHeight="1">
      <c r="A204" s="30"/>
      <c r="B204" s="30"/>
      <c r="C204" s="20" t="s">
        <v>15</v>
      </c>
      <c r="D204" s="29"/>
    </row>
    <row r="205" spans="1:4" s="6" customFormat="1" ht="22.5" customHeight="1">
      <c r="A205" s="30"/>
      <c r="B205" s="30"/>
      <c r="C205" s="20" t="s">
        <v>17</v>
      </c>
      <c r="D205" s="31">
        <v>115000</v>
      </c>
    </row>
    <row r="206" spans="1:4" s="6" customFormat="1" ht="22.5" customHeight="1">
      <c r="A206" s="30"/>
      <c r="B206" s="30"/>
      <c r="C206" s="20" t="s">
        <v>19</v>
      </c>
      <c r="D206" s="31">
        <f>D207</f>
        <v>17000</v>
      </c>
    </row>
    <row r="207" spans="1:4" s="6" customFormat="1" ht="22.5" customHeight="1">
      <c r="A207" s="30"/>
      <c r="B207" s="34"/>
      <c r="C207" s="22" t="s">
        <v>124</v>
      </c>
      <c r="D207" s="35">
        <v>17000</v>
      </c>
    </row>
    <row r="208" spans="1:4" s="6" customFormat="1" ht="22.5" customHeight="1">
      <c r="A208" s="30"/>
      <c r="B208" s="38" t="s">
        <v>94</v>
      </c>
      <c r="C208" s="23" t="s">
        <v>95</v>
      </c>
      <c r="D208" s="39">
        <f>D209</f>
        <v>60000</v>
      </c>
    </row>
    <row r="209" spans="1:4" s="6" customFormat="1" ht="22.5" customHeight="1">
      <c r="A209" s="30"/>
      <c r="B209" s="30"/>
      <c r="C209" s="20" t="s">
        <v>14</v>
      </c>
      <c r="D209" s="31">
        <f>D211</f>
        <v>60000</v>
      </c>
    </row>
    <row r="210" spans="1:4" s="6" customFormat="1" ht="22.5" customHeight="1">
      <c r="A210" s="30"/>
      <c r="B210" s="30"/>
      <c r="C210" s="20" t="s">
        <v>15</v>
      </c>
      <c r="D210" s="29"/>
    </row>
    <row r="211" spans="1:4" s="6" customFormat="1" ht="22.5" customHeight="1">
      <c r="A211" s="30"/>
      <c r="B211" s="30"/>
      <c r="C211" s="20" t="s">
        <v>17</v>
      </c>
      <c r="D211" s="31">
        <v>60000</v>
      </c>
    </row>
    <row r="212" spans="1:4" s="7" customFormat="1" ht="22.5" customHeight="1">
      <c r="A212" s="25" t="s">
        <v>78</v>
      </c>
      <c r="B212" s="40"/>
      <c r="C212" s="32" t="s">
        <v>79</v>
      </c>
      <c r="D212" s="26">
        <f>D213+D217</f>
        <v>269000</v>
      </c>
    </row>
    <row r="213" spans="1:4" s="6" customFormat="1" ht="22.5" customHeight="1">
      <c r="A213" s="41"/>
      <c r="B213" s="30" t="s">
        <v>80</v>
      </c>
      <c r="C213" s="42" t="s">
        <v>81</v>
      </c>
      <c r="D213" s="31">
        <f>D214+D215</f>
        <v>99000</v>
      </c>
    </row>
    <row r="214" spans="1:4" s="6" customFormat="1" ht="22.5" customHeight="1">
      <c r="A214" s="41"/>
      <c r="B214" s="41"/>
      <c r="C214" s="20" t="s">
        <v>140</v>
      </c>
      <c r="D214" s="31">
        <v>61000</v>
      </c>
    </row>
    <row r="215" spans="1:4" s="6" customFormat="1" ht="22.5" customHeight="1">
      <c r="A215" s="41"/>
      <c r="B215" s="41"/>
      <c r="C215" s="20" t="s">
        <v>19</v>
      </c>
      <c r="D215" s="31">
        <f>D216</f>
        <v>38000</v>
      </c>
    </row>
    <row r="216" spans="1:4" s="6" customFormat="1" ht="22.5" customHeight="1">
      <c r="A216" s="41"/>
      <c r="B216" s="43"/>
      <c r="C216" s="22" t="s">
        <v>164</v>
      </c>
      <c r="D216" s="35">
        <v>38000</v>
      </c>
    </row>
    <row r="217" spans="1:4" s="6" customFormat="1" ht="22.5" customHeight="1">
      <c r="A217" s="41"/>
      <c r="B217" s="30" t="s">
        <v>96</v>
      </c>
      <c r="C217" s="20" t="s">
        <v>21</v>
      </c>
      <c r="D217" s="31">
        <f>D219</f>
        <v>170000</v>
      </c>
    </row>
    <row r="218" spans="1:4" s="6" customFormat="1" ht="22.5" customHeight="1">
      <c r="A218" s="41"/>
      <c r="B218" s="41"/>
      <c r="C218" s="20" t="s">
        <v>14</v>
      </c>
      <c r="D218" s="29" t="s">
        <v>1</v>
      </c>
    </row>
    <row r="219" spans="1:4" s="6" customFormat="1" ht="22.5" customHeight="1">
      <c r="A219" s="41"/>
      <c r="B219" s="41"/>
      <c r="C219" s="20" t="s">
        <v>19</v>
      </c>
      <c r="D219" s="31">
        <f>D220</f>
        <v>170000</v>
      </c>
    </row>
    <row r="220" spans="1:4" s="6" customFormat="1" ht="22.5" customHeight="1">
      <c r="A220" s="41"/>
      <c r="B220" s="41"/>
      <c r="C220" s="20" t="s">
        <v>97</v>
      </c>
      <c r="D220" s="31">
        <v>170000</v>
      </c>
    </row>
    <row r="221" spans="1:4" s="47" customFormat="1" ht="22.5" customHeight="1">
      <c r="A221" s="44"/>
      <c r="B221" s="45"/>
      <c r="C221" s="45" t="s">
        <v>6</v>
      </c>
      <c r="D221" s="46">
        <f>D212+D201+D179+D167+D145+D142+D115+D108+D102+D77+D69+D53+D50+D37+D27+D22+D15+D94</f>
        <v>17547134</v>
      </c>
    </row>
    <row r="222" spans="1:4" s="5" customFormat="1" ht="25.5" customHeight="1">
      <c r="A222" s="3"/>
      <c r="B222" s="2"/>
      <c r="C222" s="2"/>
      <c r="D222" s="4"/>
    </row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</sheetData>
  <mergeCells count="1">
    <mergeCell ref="A9:D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2005-07-14T06:20:59Z</cp:lastPrinted>
  <dcterms:created xsi:type="dcterms:W3CDTF">2002-11-06T07:04:14Z</dcterms:created>
  <dcterms:modified xsi:type="dcterms:W3CDTF">2005-07-14T06:21:05Z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